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P:\COMUNICAÇÃO\ELDIZA - RECEITAS E DESPESAS\2025\RECEITAS E DESPESAS 2025\"/>
    </mc:Choice>
  </mc:AlternateContent>
  <xr:revisionPtr revIDLastSave="0" documentId="13_ncr:1_{E29A2CF2-2DB8-4227-808F-2BEFB42BB19C}" xr6:coauthVersionLast="46" xr6:coauthVersionMax="46" xr10:uidLastSave="{00000000-0000-0000-0000-000000000000}"/>
  <bookViews>
    <workbookView xWindow="20370" yWindow="-120" windowWidth="29040" windowHeight="15720" xr2:uid="{00000000-000D-0000-FFFF-FFFF00000000}"/>
  </bookViews>
  <sheets>
    <sheet name="MAIO" sheetId="28" r:id="rId1"/>
  </sheets>
  <definedNames>
    <definedName name="_xlnm.Print_Area" localSheetId="0">MAIO!$A$1:$J$30</definedName>
  </definedNames>
  <calcPr calcId="191029"/>
</workbook>
</file>

<file path=xl/calcChain.xml><?xml version="1.0" encoding="utf-8"?>
<calcChain xmlns="http://schemas.openxmlformats.org/spreadsheetml/2006/main">
  <c r="B9" i="28" l="1"/>
  <c r="J26" i="28"/>
  <c r="J25" i="28"/>
  <c r="J11" i="28"/>
  <c r="J12" i="28"/>
  <c r="J13" i="28"/>
  <c r="B28" i="28" l="1"/>
  <c r="I4" i="28"/>
  <c r="B4" i="28"/>
  <c r="C4" i="28"/>
  <c r="D4" i="28"/>
  <c r="E4" i="28"/>
  <c r="F4" i="28"/>
  <c r="G4" i="28"/>
  <c r="J10" i="28"/>
  <c r="J20" i="28"/>
  <c r="J24" i="28" l="1"/>
  <c r="J22" i="28"/>
  <c r="J21" i="28"/>
  <c r="J19" i="28"/>
  <c r="J18" i="28"/>
  <c r="J17" i="28"/>
  <c r="H15" i="28"/>
  <c r="G15" i="28"/>
  <c r="I15" i="28"/>
  <c r="E15" i="28"/>
  <c r="C15" i="28"/>
  <c r="B15" i="28"/>
  <c r="H9" i="28"/>
  <c r="E9" i="28"/>
  <c r="I9" i="28"/>
  <c r="G9" i="28"/>
  <c r="F9" i="28"/>
  <c r="C9" i="28"/>
  <c r="H4" i="28"/>
  <c r="J23" i="28" l="1"/>
  <c r="G28" i="28"/>
  <c r="C30" i="28"/>
  <c r="E30" i="28"/>
  <c r="J4" i="28"/>
  <c r="H28" i="28"/>
  <c r="H30" i="28" s="1"/>
  <c r="B30" i="28"/>
  <c r="J16" i="28"/>
  <c r="I30" i="28"/>
  <c r="D9" i="28"/>
  <c r="D15" i="28"/>
  <c r="F15" i="28"/>
  <c r="F30" i="28" s="1"/>
  <c r="G30" i="28" l="1"/>
  <c r="J28" i="28"/>
  <c r="D30" i="28"/>
  <c r="J9" i="28"/>
  <c r="J15" i="28"/>
  <c r="J30" i="28" l="1"/>
  <c r="J7" i="28"/>
  <c r="J5" i="28"/>
  <c r="J8" i="28"/>
  <c r="J6" i="28"/>
</calcChain>
</file>

<file path=xl/sharedStrings.xml><?xml version="1.0" encoding="utf-8"?>
<sst xmlns="http://schemas.openxmlformats.org/spreadsheetml/2006/main" count="27" uniqueCount="27">
  <si>
    <t>TOTAL</t>
  </si>
  <si>
    <t>RECEITAS OPERACIONAIS</t>
  </si>
  <si>
    <t>DESPESAS OPERACIONAIS</t>
  </si>
  <si>
    <t xml:space="preserve">   Despesas Administrativas</t>
  </si>
  <si>
    <t xml:space="preserve">   Despesas Financeiras</t>
  </si>
  <si>
    <t xml:space="preserve">   Despesas Tributárias</t>
  </si>
  <si>
    <t xml:space="preserve">   Receitas Diversas</t>
  </si>
  <si>
    <t>RESULTADO OPERACIONAL</t>
  </si>
  <si>
    <t xml:space="preserve">   Receita de Serviços</t>
  </si>
  <si>
    <t xml:space="preserve">                      CONTAS</t>
  </si>
  <si>
    <t>LUCRO (PREJUÍZO) DO MÊS</t>
  </si>
  <si>
    <t>RECEITAS NÃO OPERAC.</t>
  </si>
  <si>
    <t xml:space="preserve">   Desp. de Serviços PJ e PF</t>
  </si>
  <si>
    <t xml:space="preserve">   Depreciação e Amortização</t>
  </si>
  <si>
    <t xml:space="preserve">   Despesas c/ Pessoal</t>
  </si>
  <si>
    <t xml:space="preserve">   Encargos Sociais</t>
  </si>
  <si>
    <t xml:space="preserve">   Receita Aplic. Financeiras</t>
  </si>
  <si>
    <t xml:space="preserve">   Receita c/ Part.Societária</t>
  </si>
  <si>
    <t xml:space="preserve">   Equivalência Patrimonial</t>
  </si>
  <si>
    <t xml:space="preserve">   Equivalencia Patrimonial (-)</t>
  </si>
  <si>
    <t xml:space="preserve">   Amortização de Convênios</t>
  </si>
  <si>
    <t xml:space="preserve">   Contrib. Estado p/ Custeio</t>
  </si>
  <si>
    <t xml:space="preserve">   Doações Recebidas</t>
  </si>
  <si>
    <t xml:space="preserve">      DEMONSTRAÇÃO DO RESULTADO MENSAL DO EXERCÍCIO DE 2025</t>
  </si>
  <si>
    <t>DESPESAS NÃO OPERACIONAIS</t>
  </si>
  <si>
    <t xml:space="preserve">   Doações de Bens Movéis</t>
  </si>
  <si>
    <t xml:space="preserve">   Doações de Bens do Imobilizado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</si>
</sst>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_(* #,##0.00_);_(* \(#,##0.00\);_(* &quot;-&quot;??_);_(@_)"/>
  </numFmts>
  <fonts count="11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u/>
      <sz val="8"/>
      <name val="Arial"/>
      <family val="2"/>
    </font>
    <font>
      <sz val="8"/>
      <color indexed="10"/>
      <name val="Arial"/>
      <family val="2"/>
    </font>
    <font>
      <sz val="12"/>
      <color rgb="FF000000"/>
      <name val="Calibri"/>
      <family val="2"/>
    </font>
    <font>
      <sz val="10"/>
      <name val="Arial"/>
    </font>
    <font>
      <sz val="8"/>
      <color rgb="FF000000"/>
      <name val="Arial"/>
      <family val="2"/>
    </font>
    <font>
      <b/>
      <u/>
      <sz val="8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51">
    <xf numFmtId="0" fontId="0" fillId="0" borderId="0" xfId="0"/>
    <xf numFmtId="4" fontId="2" fillId="0" borderId="1" xfId="0" applyNumberFormat="1" applyFont="1" applyBorder="1"/>
    <xf numFmtId="4" fontId="2" fillId="0" borderId="0" xfId="0" applyNumberFormat="1" applyFont="1"/>
    <xf numFmtId="0" fontId="3" fillId="0" borderId="3" xfId="0" applyFont="1" applyBorder="1"/>
    <xf numFmtId="0" fontId="2" fillId="0" borderId="0" xfId="0" applyFont="1"/>
    <xf numFmtId="4" fontId="5" fillId="0" borderId="0" xfId="0" applyNumberFormat="1" applyFont="1"/>
    <xf numFmtId="164" fontId="0" fillId="0" borderId="0" xfId="1" applyFont="1"/>
    <xf numFmtId="4" fontId="6" fillId="0" borderId="0" xfId="0" applyNumberFormat="1" applyFont="1"/>
    <xf numFmtId="0" fontId="3" fillId="0" borderId="5" xfId="0" applyFont="1" applyBorder="1"/>
    <xf numFmtId="14" fontId="2" fillId="0" borderId="0" xfId="0" applyNumberFormat="1" applyFont="1"/>
    <xf numFmtId="4" fontId="5" fillId="0" borderId="6" xfId="0" applyNumberFormat="1" applyFont="1" applyBorder="1"/>
    <xf numFmtId="4" fontId="2" fillId="0" borderId="6" xfId="0" applyNumberFormat="1" applyFont="1" applyBorder="1"/>
    <xf numFmtId="4" fontId="5" fillId="0" borderId="10" xfId="0" applyNumberFormat="1" applyFont="1" applyBorder="1"/>
    <xf numFmtId="4" fontId="2" fillId="0" borderId="9" xfId="0" applyNumberFormat="1" applyFont="1" applyBorder="1"/>
    <xf numFmtId="164" fontId="2" fillId="0" borderId="0" xfId="1" applyFont="1"/>
    <xf numFmtId="0" fontId="4" fillId="0" borderId="0" xfId="0" applyFont="1" applyAlignment="1">
      <alignment vertical="center" wrapText="1"/>
    </xf>
    <xf numFmtId="164" fontId="2" fillId="0" borderId="0" xfId="1" applyFont="1" applyBorder="1"/>
    <xf numFmtId="164" fontId="5" fillId="0" borderId="0" xfId="1" applyFont="1" applyBorder="1"/>
    <xf numFmtId="164" fontId="2" fillId="0" borderId="6" xfId="1" applyFont="1" applyBorder="1"/>
    <xf numFmtId="14" fontId="3" fillId="0" borderId="7" xfId="0" applyNumberFormat="1" applyFont="1" applyBorder="1" applyAlignment="1">
      <alignment horizontal="center"/>
    </xf>
    <xf numFmtId="14" fontId="3" fillId="0" borderId="3" xfId="0" applyNumberFormat="1" applyFont="1" applyBorder="1" applyAlignment="1">
      <alignment horizontal="center"/>
    </xf>
    <xf numFmtId="4" fontId="3" fillId="0" borderId="6" xfId="0" applyNumberFormat="1" applyFont="1" applyBorder="1"/>
    <xf numFmtId="4" fontId="3" fillId="0" borderId="0" xfId="0" applyNumberFormat="1" applyFont="1"/>
    <xf numFmtId="4" fontId="3" fillId="0" borderId="5" xfId="0" applyNumberFormat="1" applyFont="1" applyBorder="1"/>
    <xf numFmtId="14" fontId="3" fillId="0" borderId="4" xfId="0" applyNumberFormat="1" applyFont="1" applyBorder="1" applyAlignment="1">
      <alignment horizontal="center"/>
    </xf>
    <xf numFmtId="4" fontId="4" fillId="0" borderId="0" xfId="0" applyNumberFormat="1" applyFont="1"/>
    <xf numFmtId="14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164" fontId="0" fillId="0" borderId="0" xfId="0" applyNumberFormat="1"/>
    <xf numFmtId="0" fontId="7" fillId="0" borderId="0" xfId="0" applyFont="1" applyAlignment="1">
      <alignment vertical="center" wrapText="1"/>
    </xf>
    <xf numFmtId="4" fontId="2" fillId="0" borderId="2" xfId="0" applyNumberFormat="1" applyFont="1" applyBorder="1"/>
    <xf numFmtId="4" fontId="3" fillId="0" borderId="1" xfId="0" applyNumberFormat="1" applyFont="1" applyBorder="1"/>
    <xf numFmtId="4" fontId="3" fillId="0" borderId="2" xfId="0" applyNumberFormat="1" applyFont="1" applyBorder="1"/>
    <xf numFmtId="164" fontId="2" fillId="0" borderId="2" xfId="1" applyFont="1" applyBorder="1"/>
    <xf numFmtId="0" fontId="3" fillId="0" borderId="14" xfId="0" applyFont="1" applyBorder="1"/>
    <xf numFmtId="0" fontId="2" fillId="0" borderId="1" xfId="0" applyFont="1" applyBorder="1" applyAlignment="1">
      <alignment horizontal="left"/>
    </xf>
    <xf numFmtId="0" fontId="3" fillId="0" borderId="1" xfId="0" applyFont="1" applyBorder="1"/>
    <xf numFmtId="0" fontId="2" fillId="0" borderId="1" xfId="0" applyFont="1" applyBorder="1"/>
    <xf numFmtId="4" fontId="5" fillId="0" borderId="12" xfId="0" applyNumberFormat="1" applyFont="1" applyBorder="1"/>
    <xf numFmtId="4" fontId="5" fillId="0" borderId="2" xfId="0" applyNumberFormat="1" applyFont="1" applyBorder="1"/>
    <xf numFmtId="4" fontId="9" fillId="0" borderId="6" xfId="2" applyNumberFormat="1" applyFont="1" applyBorder="1" applyAlignment="1">
      <alignment horizontal="right"/>
    </xf>
    <xf numFmtId="4" fontId="10" fillId="0" borderId="6" xfId="3" applyNumberFormat="1" applyFont="1" applyBorder="1" applyAlignment="1">
      <alignment horizontal="right"/>
    </xf>
    <xf numFmtId="4" fontId="2" fillId="0" borderId="13" xfId="0" applyNumberFormat="1" applyFont="1" applyBorder="1"/>
    <xf numFmtId="4" fontId="3" fillId="0" borderId="7" xfId="0" applyNumberFormat="1" applyFont="1" applyBorder="1"/>
    <xf numFmtId="0" fontId="3" fillId="0" borderId="14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164" fontId="9" fillId="0" borderId="6" xfId="1" applyFont="1" applyBorder="1" applyAlignment="1">
      <alignment horizontal="right"/>
    </xf>
  </cellXfs>
  <cellStyles count="4">
    <cellStyle name="Moeda" xfId="2" builtinId="4"/>
    <cellStyle name="Normal" xfId="0" builtinId="0"/>
    <cellStyle name="Porcentagem" xfId="3" builtinId="5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41"/>
  <sheetViews>
    <sheetView tabSelected="1" zoomScale="130" zoomScaleNormal="130" workbookViewId="0">
      <selection activeCell="N18" sqref="N18"/>
    </sheetView>
  </sheetViews>
  <sheetFormatPr defaultColWidth="10.5703125" defaultRowHeight="12.75" x14ac:dyDescent="0.2"/>
  <cols>
    <col min="1" max="1" width="25.140625" bestFit="1" customWidth="1"/>
    <col min="2" max="2" width="10.5703125" bestFit="1" customWidth="1"/>
    <col min="3" max="3" width="11.7109375" customWidth="1"/>
    <col min="4" max="4" width="10" customWidth="1"/>
    <col min="5" max="5" width="11.140625" customWidth="1"/>
    <col min="6" max="6" width="10.5703125" customWidth="1"/>
    <col min="7" max="7" width="11.140625" customWidth="1"/>
    <col min="8" max="8" width="10.85546875" customWidth="1"/>
    <col min="9" max="9" width="11.7109375" customWidth="1"/>
    <col min="10" max="10" width="12" bestFit="1" customWidth="1"/>
    <col min="11" max="11" width="13" bestFit="1" customWidth="1"/>
    <col min="12" max="12" width="10.85546875" bestFit="1" customWidth="1"/>
  </cols>
  <sheetData>
    <row r="1" spans="1:14" ht="12.75" customHeight="1" x14ac:dyDescent="0.2">
      <c r="A1" s="44" t="s">
        <v>23</v>
      </c>
      <c r="B1" s="45"/>
      <c r="C1" s="45"/>
      <c r="D1" s="45"/>
      <c r="E1" s="45"/>
      <c r="F1" s="45"/>
      <c r="G1" s="45"/>
      <c r="H1" s="45"/>
      <c r="I1" s="45"/>
      <c r="J1" s="46"/>
      <c r="K1" s="15"/>
      <c r="L1" s="15"/>
      <c r="M1" s="15"/>
      <c r="N1" s="15"/>
    </row>
    <row r="2" spans="1:14" ht="13.5" customHeight="1" thickBot="1" x14ac:dyDescent="0.25">
      <c r="A2" s="47"/>
      <c r="B2" s="48"/>
      <c r="C2" s="48"/>
      <c r="D2" s="48"/>
      <c r="E2" s="48"/>
      <c r="F2" s="48"/>
      <c r="G2" s="48"/>
      <c r="H2" s="48"/>
      <c r="I2" s="48"/>
      <c r="J2" s="49"/>
    </row>
    <row r="3" spans="1:14" ht="13.5" thickBot="1" x14ac:dyDescent="0.25">
      <c r="A3" s="3" t="s">
        <v>9</v>
      </c>
      <c r="B3" s="24">
        <v>45808</v>
      </c>
      <c r="C3" s="20">
        <v>45838</v>
      </c>
      <c r="D3" s="24">
        <v>45869</v>
      </c>
      <c r="E3" s="24">
        <v>45900</v>
      </c>
      <c r="F3" s="20">
        <v>45930</v>
      </c>
      <c r="G3" s="24">
        <v>45961</v>
      </c>
      <c r="H3" s="24">
        <v>45991</v>
      </c>
      <c r="I3" s="20">
        <v>46022</v>
      </c>
      <c r="J3" s="19" t="s">
        <v>0</v>
      </c>
      <c r="K3" s="9"/>
      <c r="L3" s="26"/>
      <c r="M3" s="26"/>
      <c r="N3" s="27"/>
    </row>
    <row r="4" spans="1:14" x14ac:dyDescent="0.2">
      <c r="A4" s="34" t="s">
        <v>1</v>
      </c>
      <c r="B4" s="12">
        <f t="shared" ref="B4:G4" si="0">B5</f>
        <v>0</v>
      </c>
      <c r="C4" s="38">
        <f t="shared" si="0"/>
        <v>0</v>
      </c>
      <c r="D4" s="12">
        <f t="shared" si="0"/>
        <v>0</v>
      </c>
      <c r="E4" s="12">
        <f t="shared" si="0"/>
        <v>0</v>
      </c>
      <c r="F4" s="12">
        <f t="shared" si="0"/>
        <v>0</v>
      </c>
      <c r="G4" s="12">
        <f t="shared" si="0"/>
        <v>0</v>
      </c>
      <c r="H4" s="12">
        <f>SUM(H5:H8)</f>
        <v>0</v>
      </c>
      <c r="I4" s="12">
        <f>SUM(I5:I8)</f>
        <v>0</v>
      </c>
      <c r="J4" s="10">
        <f>SUM(B4:I4)</f>
        <v>0</v>
      </c>
      <c r="K4" s="5"/>
      <c r="L4" s="5"/>
      <c r="M4" s="5"/>
      <c r="N4" s="5"/>
    </row>
    <row r="5" spans="1:14" x14ac:dyDescent="0.2">
      <c r="A5" s="35" t="s">
        <v>8</v>
      </c>
      <c r="B5" s="18">
        <v>0</v>
      </c>
      <c r="C5" s="30"/>
      <c r="D5" s="11"/>
      <c r="E5" s="11"/>
      <c r="F5" s="11"/>
      <c r="G5" s="11"/>
      <c r="H5" s="11"/>
      <c r="I5" s="2"/>
      <c r="J5" s="18">
        <f ca="1">SUM(B5:J5)</f>
        <v>0</v>
      </c>
      <c r="K5" s="2"/>
      <c r="L5" s="2"/>
      <c r="M5" s="2"/>
      <c r="N5" s="2"/>
    </row>
    <row r="6" spans="1:14" x14ac:dyDescent="0.2">
      <c r="A6" s="35" t="s">
        <v>17</v>
      </c>
      <c r="B6" s="18">
        <v>0</v>
      </c>
      <c r="C6" s="30"/>
      <c r="D6" s="11"/>
      <c r="E6" s="11"/>
      <c r="F6" s="11"/>
      <c r="G6" s="11"/>
      <c r="H6" s="11"/>
      <c r="I6" s="2"/>
      <c r="J6" s="18">
        <f ca="1">SUM(B6:J6)</f>
        <v>0</v>
      </c>
      <c r="K6" s="2"/>
      <c r="L6" s="2"/>
      <c r="M6" s="2"/>
      <c r="N6" s="2"/>
    </row>
    <row r="7" spans="1:14" x14ac:dyDescent="0.2">
      <c r="A7" s="35" t="s">
        <v>22</v>
      </c>
      <c r="B7" s="18">
        <v>0</v>
      </c>
      <c r="C7" s="30"/>
      <c r="D7" s="11"/>
      <c r="E7" s="11"/>
      <c r="F7" s="11"/>
      <c r="G7" s="11"/>
      <c r="H7" s="11"/>
      <c r="I7" s="2"/>
      <c r="J7" s="18">
        <f ca="1">SUM(B7:J7)</f>
        <v>0</v>
      </c>
      <c r="K7" s="2"/>
      <c r="L7" s="2"/>
      <c r="M7" s="2"/>
      <c r="N7" s="2"/>
    </row>
    <row r="8" spans="1:14" x14ac:dyDescent="0.2">
      <c r="A8" s="1" t="s">
        <v>18</v>
      </c>
      <c r="B8" s="18">
        <v>0</v>
      </c>
      <c r="C8" s="30"/>
      <c r="D8" s="11"/>
      <c r="E8" s="11"/>
      <c r="F8" s="11"/>
      <c r="G8" s="11"/>
      <c r="H8" s="11"/>
      <c r="I8" s="2"/>
      <c r="J8" s="18">
        <f ca="1">SUM(B8:J8)</f>
        <v>0</v>
      </c>
      <c r="K8" s="2"/>
      <c r="L8" s="2"/>
      <c r="M8" s="2"/>
      <c r="N8" s="2"/>
    </row>
    <row r="9" spans="1:14" x14ac:dyDescent="0.2">
      <c r="A9" s="36" t="s">
        <v>11</v>
      </c>
      <c r="B9" s="10">
        <f>SUM(B10:B12)</f>
        <v>368863.82</v>
      </c>
      <c r="C9" s="39">
        <f t="shared" ref="C9:I9" si="1">C10+C13</f>
        <v>0</v>
      </c>
      <c r="D9" s="10">
        <f t="shared" si="1"/>
        <v>0</v>
      </c>
      <c r="E9" s="10">
        <f t="shared" si="1"/>
        <v>0</v>
      </c>
      <c r="F9" s="10">
        <f t="shared" si="1"/>
        <v>0</v>
      </c>
      <c r="G9" s="10">
        <f>SUM(G10:G13)</f>
        <v>0</v>
      </c>
      <c r="H9" s="10">
        <f>H13+H10</f>
        <v>0</v>
      </c>
      <c r="I9" s="10">
        <f t="shared" si="1"/>
        <v>0</v>
      </c>
      <c r="J9" s="10">
        <f>SUM(B9:I9)</f>
        <v>368863.82</v>
      </c>
      <c r="K9" s="2"/>
      <c r="L9" s="2"/>
      <c r="M9" s="16"/>
      <c r="N9" s="2"/>
    </row>
    <row r="10" spans="1:14" x14ac:dyDescent="0.2">
      <c r="A10" s="37" t="s">
        <v>6</v>
      </c>
      <c r="B10" s="40">
        <v>202885.62</v>
      </c>
      <c r="C10" s="30"/>
      <c r="D10" s="11"/>
      <c r="E10" s="11"/>
      <c r="F10" s="11"/>
      <c r="G10" s="11"/>
      <c r="H10" s="11"/>
      <c r="I10" s="2"/>
      <c r="J10" s="11">
        <f>SUM(B10:I10)</f>
        <v>202885.62</v>
      </c>
      <c r="K10" s="5"/>
      <c r="L10" s="5"/>
      <c r="M10" s="17"/>
      <c r="N10" s="5"/>
    </row>
    <row r="11" spans="1:14" x14ac:dyDescent="0.2">
      <c r="A11" s="35" t="s">
        <v>16</v>
      </c>
      <c r="B11" s="40">
        <v>165978.20000000001</v>
      </c>
      <c r="C11" s="30"/>
      <c r="D11" s="11"/>
      <c r="E11" s="11"/>
      <c r="F11" s="11"/>
      <c r="G11" s="11"/>
      <c r="H11" s="11"/>
      <c r="I11" s="2"/>
      <c r="J11" s="11">
        <f>SUM(B11:I11)</f>
        <v>165978.20000000001</v>
      </c>
      <c r="K11" s="5"/>
      <c r="L11" s="5"/>
      <c r="M11" s="17"/>
      <c r="N11" s="5"/>
    </row>
    <row r="12" spans="1:14" x14ac:dyDescent="0.2">
      <c r="A12" s="35" t="s">
        <v>26</v>
      </c>
      <c r="B12" s="18">
        <v>0</v>
      </c>
      <c r="C12" s="30"/>
      <c r="D12" s="11"/>
      <c r="E12" s="11"/>
      <c r="F12" s="11"/>
      <c r="G12" s="11"/>
      <c r="H12" s="11"/>
      <c r="I12" s="2"/>
      <c r="J12" s="18">
        <f>SUM(B12:I12)</f>
        <v>0</v>
      </c>
      <c r="K12" s="5"/>
      <c r="L12" s="5"/>
      <c r="M12" s="17"/>
      <c r="N12" s="5"/>
    </row>
    <row r="13" spans="1:14" x14ac:dyDescent="0.2">
      <c r="A13" s="37" t="s">
        <v>21</v>
      </c>
      <c r="B13" s="18">
        <v>0</v>
      </c>
      <c r="C13" s="30"/>
      <c r="D13" s="11"/>
      <c r="E13" s="11"/>
      <c r="F13" s="11"/>
      <c r="G13" s="11"/>
      <c r="H13" s="11"/>
      <c r="I13" s="2"/>
      <c r="J13" s="18">
        <f>SUM(B13:I13)</f>
        <v>0</v>
      </c>
      <c r="K13" s="2"/>
      <c r="L13" s="2"/>
      <c r="M13" s="16"/>
      <c r="N13" s="2"/>
    </row>
    <row r="14" spans="1:14" x14ac:dyDescent="0.2">
      <c r="A14" s="37"/>
      <c r="B14" s="11"/>
      <c r="C14" s="30"/>
      <c r="D14" s="11"/>
      <c r="E14" s="11"/>
      <c r="F14" s="11"/>
      <c r="G14" s="11"/>
      <c r="H14" s="11"/>
      <c r="I14" s="2"/>
      <c r="J14" s="11"/>
      <c r="K14" s="2"/>
      <c r="L14" s="2"/>
      <c r="M14" s="16"/>
      <c r="N14" s="2"/>
    </row>
    <row r="15" spans="1:14" x14ac:dyDescent="0.2">
      <c r="A15" s="36" t="s">
        <v>2</v>
      </c>
      <c r="B15" s="10">
        <f t="shared" ref="B15:I15" si="2">SUM(B16:B24)</f>
        <v>3036260.6599999997</v>
      </c>
      <c r="C15" s="39">
        <f t="shared" si="2"/>
        <v>0</v>
      </c>
      <c r="D15" s="10">
        <f t="shared" si="2"/>
        <v>0</v>
      </c>
      <c r="E15" s="10">
        <f t="shared" si="2"/>
        <v>0</v>
      </c>
      <c r="F15" s="10">
        <f t="shared" si="2"/>
        <v>0</v>
      </c>
      <c r="G15" s="10">
        <f t="shared" si="2"/>
        <v>0</v>
      </c>
      <c r="H15" s="10">
        <f t="shared" si="2"/>
        <v>0</v>
      </c>
      <c r="I15" s="10">
        <f t="shared" si="2"/>
        <v>0</v>
      </c>
      <c r="J15" s="10">
        <f t="shared" ref="J15:J26" si="3">SUM(B15:I15)</f>
        <v>3036260.6599999997</v>
      </c>
      <c r="K15" s="2"/>
      <c r="L15" s="2"/>
      <c r="M15" s="16"/>
      <c r="N15" s="2"/>
    </row>
    <row r="16" spans="1:14" x14ac:dyDescent="0.2">
      <c r="A16" s="37" t="s">
        <v>14</v>
      </c>
      <c r="B16" s="40">
        <v>2104608.02</v>
      </c>
      <c r="C16" s="30"/>
      <c r="D16" s="11"/>
      <c r="E16" s="11"/>
      <c r="F16" s="11"/>
      <c r="G16" s="11"/>
      <c r="H16" s="11"/>
      <c r="I16" s="2"/>
      <c r="J16" s="11">
        <f t="shared" si="3"/>
        <v>2104608.02</v>
      </c>
      <c r="K16" s="5"/>
      <c r="L16" s="5"/>
      <c r="M16" s="17"/>
      <c r="N16" s="5"/>
    </row>
    <row r="17" spans="1:14" x14ac:dyDescent="0.2">
      <c r="A17" s="37" t="s">
        <v>15</v>
      </c>
      <c r="B17" s="40">
        <v>484882.03</v>
      </c>
      <c r="C17" s="30"/>
      <c r="D17" s="11"/>
      <c r="E17" s="11"/>
      <c r="F17" s="11"/>
      <c r="G17" s="11"/>
      <c r="H17" s="11"/>
      <c r="I17" s="2"/>
      <c r="J17" s="11">
        <f t="shared" si="3"/>
        <v>484882.03</v>
      </c>
      <c r="K17" s="2"/>
      <c r="L17" s="2"/>
      <c r="M17" s="16"/>
      <c r="N17" s="2"/>
    </row>
    <row r="18" spans="1:14" x14ac:dyDescent="0.2">
      <c r="A18" s="37" t="s">
        <v>19</v>
      </c>
      <c r="B18" s="50">
        <v>0</v>
      </c>
      <c r="C18" s="30"/>
      <c r="D18" s="1"/>
      <c r="E18" s="11"/>
      <c r="F18" s="11"/>
      <c r="G18" s="11"/>
      <c r="H18" s="11"/>
      <c r="I18" s="2"/>
      <c r="J18" s="18">
        <f t="shared" si="3"/>
        <v>0</v>
      </c>
      <c r="K18" s="2"/>
      <c r="L18" s="2"/>
      <c r="M18" s="16"/>
      <c r="N18" s="2"/>
    </row>
    <row r="19" spans="1:14" x14ac:dyDescent="0.2">
      <c r="A19" s="37" t="s">
        <v>3</v>
      </c>
      <c r="B19" s="40">
        <v>213112.39</v>
      </c>
      <c r="C19" s="30"/>
      <c r="D19" s="11"/>
      <c r="E19" s="11"/>
      <c r="F19" s="11"/>
      <c r="G19" s="11"/>
      <c r="H19" s="11"/>
      <c r="I19" s="2"/>
      <c r="J19" s="11">
        <f t="shared" si="3"/>
        <v>213112.39</v>
      </c>
      <c r="K19" s="2"/>
      <c r="L19" s="2"/>
      <c r="M19" s="16"/>
      <c r="N19" s="2"/>
    </row>
    <row r="20" spans="1:14" x14ac:dyDescent="0.2">
      <c r="A20" s="37" t="s">
        <v>4</v>
      </c>
      <c r="B20" s="50">
        <v>0</v>
      </c>
      <c r="C20" s="30"/>
      <c r="D20" s="11"/>
      <c r="E20" s="11"/>
      <c r="F20" s="11"/>
      <c r="G20" s="11"/>
      <c r="H20" s="11"/>
      <c r="I20" s="2"/>
      <c r="J20" s="11">
        <f t="shared" si="3"/>
        <v>0</v>
      </c>
      <c r="K20" s="2"/>
      <c r="L20" s="25"/>
      <c r="M20" s="16"/>
      <c r="N20" s="2"/>
    </row>
    <row r="21" spans="1:14" x14ac:dyDescent="0.2">
      <c r="A21" s="37" t="s">
        <v>5</v>
      </c>
      <c r="B21" s="40">
        <v>10283.4</v>
      </c>
      <c r="C21" s="30"/>
      <c r="D21" s="11"/>
      <c r="E21" s="11"/>
      <c r="F21" s="11"/>
      <c r="G21" s="11"/>
      <c r="H21" s="11"/>
      <c r="I21" s="2"/>
      <c r="J21" s="11">
        <f t="shared" si="3"/>
        <v>10283.4</v>
      </c>
      <c r="K21" s="2"/>
      <c r="L21" s="2"/>
      <c r="M21" s="16"/>
      <c r="N21" s="2"/>
    </row>
    <row r="22" spans="1:14" x14ac:dyDescent="0.2">
      <c r="A22" s="37" t="s">
        <v>13</v>
      </c>
      <c r="B22" s="40">
        <v>50951.88</v>
      </c>
      <c r="C22" s="30"/>
      <c r="D22" s="11"/>
      <c r="E22" s="11"/>
      <c r="F22" s="11"/>
      <c r="G22" s="11"/>
      <c r="H22" s="11"/>
      <c r="I22" s="2"/>
      <c r="J22" s="11">
        <f t="shared" si="3"/>
        <v>50951.88</v>
      </c>
      <c r="K22" s="2"/>
      <c r="L22" s="2"/>
      <c r="M22" s="16"/>
      <c r="N22" s="2"/>
    </row>
    <row r="23" spans="1:14" x14ac:dyDescent="0.2">
      <c r="A23" s="37" t="s">
        <v>12</v>
      </c>
      <c r="B23" s="40">
        <v>172422.94</v>
      </c>
      <c r="C23" s="30"/>
      <c r="D23" s="11"/>
      <c r="E23" s="11"/>
      <c r="F23" s="11"/>
      <c r="G23" s="11"/>
      <c r="H23" s="11"/>
      <c r="I23" s="11"/>
      <c r="J23" s="30">
        <f t="shared" si="3"/>
        <v>172422.94</v>
      </c>
      <c r="K23" s="2"/>
      <c r="L23" s="2"/>
      <c r="M23" s="16"/>
      <c r="N23" s="2"/>
    </row>
    <row r="24" spans="1:14" x14ac:dyDescent="0.2">
      <c r="A24" s="37" t="s">
        <v>20</v>
      </c>
      <c r="B24" s="50">
        <v>0</v>
      </c>
      <c r="C24" s="30"/>
      <c r="D24" s="11"/>
      <c r="E24" s="11"/>
      <c r="F24" s="11"/>
      <c r="G24" s="11"/>
      <c r="H24" s="11"/>
      <c r="I24" s="11"/>
      <c r="J24" s="33">
        <f t="shared" si="3"/>
        <v>0</v>
      </c>
      <c r="K24" s="2"/>
      <c r="L24" s="2"/>
      <c r="M24" s="16"/>
      <c r="N24" s="2"/>
    </row>
    <row r="25" spans="1:14" x14ac:dyDescent="0.2">
      <c r="A25" s="36" t="s">
        <v>24</v>
      </c>
      <c r="B25" s="41">
        <v>0</v>
      </c>
      <c r="C25" s="22"/>
      <c r="D25" s="31"/>
      <c r="E25" s="21"/>
      <c r="F25" s="22"/>
      <c r="G25" s="21"/>
      <c r="H25" s="21"/>
      <c r="I25" s="21"/>
      <c r="J25" s="32">
        <f t="shared" si="3"/>
        <v>0</v>
      </c>
      <c r="K25" s="2"/>
      <c r="L25" s="2"/>
      <c r="M25" s="16"/>
      <c r="N25" s="2"/>
    </row>
    <row r="26" spans="1:14" x14ac:dyDescent="0.2">
      <c r="A26" s="37" t="s">
        <v>25</v>
      </c>
      <c r="B26" s="40">
        <v>0</v>
      </c>
      <c r="C26" s="2"/>
      <c r="D26" s="1"/>
      <c r="E26" s="11"/>
      <c r="F26" s="2"/>
      <c r="G26" s="11"/>
      <c r="H26" s="11"/>
      <c r="I26" s="11"/>
      <c r="J26" s="33">
        <f t="shared" si="3"/>
        <v>0</v>
      </c>
      <c r="K26" s="2"/>
      <c r="L26" s="2"/>
      <c r="M26" s="16"/>
      <c r="N26" s="2"/>
    </row>
    <row r="27" spans="1:14" x14ac:dyDescent="0.2">
      <c r="A27" s="37"/>
      <c r="B27" s="11"/>
      <c r="C27" s="2"/>
      <c r="D27" s="1"/>
      <c r="E27" s="11"/>
      <c r="F27" s="2"/>
      <c r="G27" s="11"/>
      <c r="H27" s="11"/>
      <c r="I27" s="11"/>
      <c r="J27" s="30"/>
      <c r="K27" s="2"/>
      <c r="L27" s="2"/>
      <c r="M27" s="16"/>
      <c r="N27" s="2"/>
    </row>
    <row r="28" spans="1:14" x14ac:dyDescent="0.2">
      <c r="A28" s="36" t="s">
        <v>7</v>
      </c>
      <c r="B28" s="21">
        <f>B4+B9-B15</f>
        <v>-2667396.84</v>
      </c>
      <c r="C28" s="22">
        <v>0</v>
      </c>
      <c r="D28" s="31">
        <v>0</v>
      </c>
      <c r="E28" s="21">
        <v>0</v>
      </c>
      <c r="F28" s="22">
        <v>0</v>
      </c>
      <c r="G28" s="21">
        <f>G4+G9-G15</f>
        <v>0</v>
      </c>
      <c r="H28" s="21">
        <f>H4+H9-H15</f>
        <v>0</v>
      </c>
      <c r="I28" s="21">
        <v>0</v>
      </c>
      <c r="J28" s="32">
        <f>SUM(B28:I28)</f>
        <v>-2667396.84</v>
      </c>
      <c r="K28" s="2"/>
      <c r="L28" s="2"/>
      <c r="M28" s="2"/>
      <c r="N28" s="2"/>
    </row>
    <row r="29" spans="1:14" ht="13.5" thickBot="1" x14ac:dyDescent="0.25">
      <c r="A29" s="37"/>
      <c r="B29" s="13"/>
      <c r="C29" s="42"/>
      <c r="D29" s="13"/>
      <c r="E29" s="13"/>
      <c r="F29" s="13"/>
      <c r="G29" s="13"/>
      <c r="H29" s="13"/>
      <c r="I29" s="13"/>
      <c r="J29" s="30"/>
      <c r="K29" s="2"/>
      <c r="L29" s="2"/>
      <c r="M29" s="2"/>
      <c r="N29" s="2"/>
    </row>
    <row r="30" spans="1:14" ht="13.5" thickBot="1" x14ac:dyDescent="0.25">
      <c r="A30" s="8" t="s">
        <v>10</v>
      </c>
      <c r="B30" s="23">
        <f>SUM(B28)</f>
        <v>-2667396.84</v>
      </c>
      <c r="C30" s="23">
        <f t="shared" ref="C30:I30" si="4">SUM(C28)</f>
        <v>0</v>
      </c>
      <c r="D30" s="23">
        <f t="shared" si="4"/>
        <v>0</v>
      </c>
      <c r="E30" s="23">
        <f t="shared" si="4"/>
        <v>0</v>
      </c>
      <c r="F30" s="23">
        <f t="shared" si="4"/>
        <v>0</v>
      </c>
      <c r="G30" s="23">
        <f>SUM(G28)</f>
        <v>0</v>
      </c>
      <c r="H30" s="23">
        <f>H28</f>
        <v>0</v>
      </c>
      <c r="I30" s="23">
        <f t="shared" si="4"/>
        <v>0</v>
      </c>
      <c r="J30" s="43">
        <f>J28</f>
        <v>-2667396.84</v>
      </c>
      <c r="K30" s="2"/>
      <c r="L30" s="7"/>
      <c r="M30" s="7"/>
      <c r="N30" s="7"/>
    </row>
    <row r="31" spans="1:14" x14ac:dyDescent="0.2">
      <c r="A31" s="4"/>
      <c r="B31" s="4"/>
      <c r="C31" s="4"/>
      <c r="D31" s="4"/>
      <c r="E31" s="4"/>
      <c r="F31" s="4"/>
      <c r="G31" s="4"/>
      <c r="H31" s="4"/>
      <c r="I31" s="4"/>
      <c r="J31" s="4"/>
      <c r="L31" s="28"/>
    </row>
    <row r="32" spans="1:14" x14ac:dyDescent="0.2">
      <c r="B32" s="2"/>
      <c r="C32" s="14"/>
      <c r="D32" s="2"/>
      <c r="E32" s="6"/>
      <c r="I32" s="6"/>
    </row>
    <row r="33" spans="2:9" x14ac:dyDescent="0.2">
      <c r="B33" s="2"/>
      <c r="C33" s="14"/>
      <c r="D33" s="2"/>
      <c r="I33" s="6"/>
    </row>
    <row r="34" spans="2:9" x14ac:dyDescent="0.2">
      <c r="B34" s="2"/>
      <c r="C34" s="14"/>
      <c r="D34" s="2"/>
      <c r="I34" s="6"/>
    </row>
    <row r="35" spans="2:9" x14ac:dyDescent="0.2">
      <c r="B35" s="2"/>
      <c r="C35" s="14"/>
      <c r="I35" s="6"/>
    </row>
    <row r="36" spans="2:9" x14ac:dyDescent="0.2">
      <c r="B36" s="2"/>
      <c r="C36" s="14"/>
      <c r="I36" s="6"/>
    </row>
    <row r="37" spans="2:9" ht="15.75" x14ac:dyDescent="0.2">
      <c r="C37" s="6"/>
      <c r="E37" s="29"/>
      <c r="I37" s="6"/>
    </row>
    <row r="38" spans="2:9" x14ac:dyDescent="0.2">
      <c r="C38" s="6"/>
      <c r="I38" s="6"/>
    </row>
    <row r="39" spans="2:9" ht="15.75" x14ac:dyDescent="0.2">
      <c r="C39" s="6"/>
      <c r="E39" s="29"/>
    </row>
    <row r="40" spans="2:9" ht="15.75" x14ac:dyDescent="0.2">
      <c r="C40" s="6"/>
      <c r="E40" s="29"/>
    </row>
    <row r="41" spans="2:9" ht="15.75" x14ac:dyDescent="0.2">
      <c r="E41" s="29"/>
    </row>
  </sheetData>
  <mergeCells count="1">
    <mergeCell ref="A1:J2"/>
  </mergeCells>
  <printOptions horizontalCentered="1"/>
  <pageMargins left="0.11811023622047245" right="0.11811023622047245" top="0.78740157480314965" bottom="0.78740157480314965" header="0.31496062992125984" footer="0.31496062992125984"/>
  <pageSetup paperSize="9" orientation="landscape" r:id="rId1"/>
  <ignoredErrors>
    <ignoredError sqref="B9 B15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MAIO</vt:lpstr>
      <vt:lpstr>MAIO!Area_de_impressao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edson</dc:creator>
  <cp:lastModifiedBy>Eldiza Silva</cp:lastModifiedBy>
  <cp:lastPrinted>2025-07-14T19:09:06Z</cp:lastPrinted>
  <dcterms:created xsi:type="dcterms:W3CDTF">2007-08-08T11:51:49Z</dcterms:created>
  <dcterms:modified xsi:type="dcterms:W3CDTF">2025-07-14T19:09:25Z</dcterms:modified>
</cp:coreProperties>
</file>